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ST_TD\Dropbox\MY_DOCS\PA PENNINGMEESTER\"/>
    </mc:Choice>
  </mc:AlternateContent>
  <bookViews>
    <workbookView xWindow="0" yWindow="0" windowWidth="20490" windowHeight="7275" activeTab="1"/>
  </bookViews>
  <sheets>
    <sheet name="BATEN &amp; LASTEN" sheetId="1" r:id="rId1"/>
    <sheet name="BALANS" sheetId="2" r:id="rId2"/>
  </sheets>
  <definedNames>
    <definedName name="_xlnm.Print_Area" localSheetId="1">BALANS!$A$1:$E$20</definedName>
    <definedName name="_xlnm.Print_Area" localSheetId="0">'BATEN &amp; LASTEN'!$A$1:$F$29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D11" i="2"/>
  <c r="C11" i="2"/>
  <c r="F25" i="1"/>
  <c r="F26" i="1" s="1"/>
  <c r="E16" i="1"/>
  <c r="E7" i="1"/>
  <c r="E26" i="1" l="1"/>
  <c r="E27" i="1"/>
  <c r="C16" i="1" l="1"/>
  <c r="C7" i="1"/>
  <c r="D25" i="1"/>
  <c r="D26" i="1" s="1"/>
  <c r="C26" i="1" l="1"/>
  <c r="C27" i="1" s="1"/>
</calcChain>
</file>

<file path=xl/sharedStrings.xml><?xml version="1.0" encoding="utf-8"?>
<sst xmlns="http://schemas.openxmlformats.org/spreadsheetml/2006/main" count="42" uniqueCount="39">
  <si>
    <t>Rente inkomsten</t>
  </si>
  <si>
    <t>Opbrengst uit effecten</t>
  </si>
  <si>
    <t>Donaties algemeen</t>
  </si>
  <si>
    <t>Donaties Benidorm</t>
  </si>
  <si>
    <t>Donaties Denia</t>
  </si>
  <si>
    <t>Donaties Costa del Sol</t>
  </si>
  <si>
    <t>Donaties Algarve</t>
  </si>
  <si>
    <t>Donaties NIGA</t>
  </si>
  <si>
    <t>Donaties IGGDS</t>
  </si>
  <si>
    <t>Bestuurskosten</t>
  </si>
  <si>
    <t>Kosten Gran Can.</t>
  </si>
  <si>
    <t>Predikantendag</t>
  </si>
  <si>
    <t>Bankkosten</t>
  </si>
  <si>
    <t>Kosten algemene vergadering</t>
  </si>
  <si>
    <t>Bijdrage  IGGDS</t>
  </si>
  <si>
    <t>Totaal DIVERSE LASTEN</t>
  </si>
  <si>
    <t>BATEN</t>
  </si>
  <si>
    <t>LASTEN</t>
  </si>
  <si>
    <t>TOTAAL RENTELASTEN</t>
  </si>
  <si>
    <t>TOTAAL DONATIES</t>
  </si>
  <si>
    <t>TOTALEN</t>
  </si>
  <si>
    <t>Negatief resultaat</t>
  </si>
  <si>
    <t>ACTIVA</t>
  </si>
  <si>
    <t>Obligatielening AEGON 4.26%</t>
  </si>
  <si>
    <t>Deposito in Gran Can.</t>
  </si>
  <si>
    <t>Rabobank RC</t>
  </si>
  <si>
    <t>Rabobank Spaar</t>
  </si>
  <si>
    <t>Rabobank Beleggingsrek.</t>
  </si>
  <si>
    <t>PASSIVA</t>
  </si>
  <si>
    <t>Eigen vermogen</t>
  </si>
  <si>
    <t>Reserve Toekomstige verplichtingen</t>
  </si>
  <si>
    <t>TOTAAL</t>
  </si>
  <si>
    <t>INTERKERKELIJK PASTORAAT VOOR NEDERLANDERS IN ZUID EUROPA (IPNZE)</t>
  </si>
  <si>
    <t>Overzicht Baten &amp; Lasten</t>
  </si>
  <si>
    <t>Bijdrag Gran Canaria</t>
  </si>
  <si>
    <t>JAAROVERZICHT 2015
INTERKERKELIJK PASTORAAT VOOR NEDERLANDERS IN ZUID EUROPA (IPNZE)</t>
  </si>
  <si>
    <t>Tegoed Rente 2016</t>
  </si>
  <si>
    <t>RC Gran Canaria</t>
  </si>
  <si>
    <t>Balans per 31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</si>
</sst>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3" borderId="4" xfId="0" applyFill="1" applyBorder="1"/>
    <xf numFmtId="0" fontId="0" fillId="3" borderId="5" xfId="0" applyFill="1" applyBorder="1"/>
    <xf numFmtId="0" fontId="0" fillId="0" borderId="11" xfId="0" applyBorder="1"/>
    <xf numFmtId="0" fontId="0" fillId="0" borderId="10" xfId="0" applyBorder="1"/>
    <xf numFmtId="0" fontId="0" fillId="0" borderId="1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9" xfId="0" applyNumberFormat="1" applyBorder="1"/>
    <xf numFmtId="0" fontId="0" fillId="2" borderId="2" xfId="0" applyFill="1" applyBorder="1"/>
    <xf numFmtId="0" fontId="0" fillId="2" borderId="1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9" xfId="0" applyNumberFormat="1" applyFill="1" applyBorder="1"/>
    <xf numFmtId="0" fontId="0" fillId="2" borderId="5" xfId="0" applyNumberFormat="1" applyFill="1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5" borderId="6" xfId="0" applyFill="1" applyBorder="1"/>
    <xf numFmtId="164" fontId="0" fillId="5" borderId="20" xfId="0" applyNumberFormat="1" applyFill="1" applyBorder="1"/>
    <xf numFmtId="164" fontId="0" fillId="5" borderId="7" xfId="0" applyNumberFormat="1" applyFill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1" fillId="4" borderId="30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zoomScaleNormal="100" workbookViewId="0">
      <selection activeCell="B36" sqref="B36"/>
    </sheetView>
  </sheetViews>
  <sheetFormatPr defaultRowHeight="15" x14ac:dyDescent="0.25"/>
  <cols>
    <col min="2" max="2" width="29.140625" bestFit="1" customWidth="1"/>
    <col min="3" max="4" width="12" bestFit="1" customWidth="1"/>
    <col min="5" max="6" width="11" bestFit="1" customWidth="1"/>
  </cols>
  <sheetData>
    <row r="1" spans="2:6" ht="42" customHeight="1" thickBot="1" x14ac:dyDescent="0.3">
      <c r="B1" s="39" t="s">
        <v>35</v>
      </c>
      <c r="C1" s="40"/>
      <c r="D1" s="40"/>
      <c r="E1" s="40"/>
      <c r="F1" s="41"/>
    </row>
    <row r="2" spans="2:6" ht="15.75" thickBot="1" x14ac:dyDescent="0.3">
      <c r="B2" s="32" t="s">
        <v>33</v>
      </c>
      <c r="C2" s="33"/>
      <c r="D2" s="33"/>
      <c r="E2" s="33"/>
      <c r="F2" s="34"/>
    </row>
    <row r="3" spans="2:6" x14ac:dyDescent="0.25">
      <c r="B3" s="37"/>
      <c r="C3" s="35">
        <v>2015</v>
      </c>
      <c r="D3" s="36"/>
      <c r="E3" s="35">
        <v>2014</v>
      </c>
      <c r="F3" s="36"/>
    </row>
    <row r="4" spans="2:6" x14ac:dyDescent="0.25">
      <c r="B4" s="38"/>
      <c r="C4" s="4" t="s">
        <v>16</v>
      </c>
      <c r="D4" s="5" t="s">
        <v>17</v>
      </c>
      <c r="E4" s="4" t="s">
        <v>16</v>
      </c>
      <c r="F4" s="5" t="s">
        <v>17</v>
      </c>
    </row>
    <row r="5" spans="2:6" x14ac:dyDescent="0.25">
      <c r="B5" s="2" t="s">
        <v>0</v>
      </c>
      <c r="C5" s="9">
        <v>180.09</v>
      </c>
      <c r="D5" s="10"/>
      <c r="E5" s="9">
        <v>271.48</v>
      </c>
      <c r="F5" s="10"/>
    </row>
    <row r="6" spans="2:6" ht="15.75" thickBot="1" x14ac:dyDescent="0.3">
      <c r="B6" s="6" t="s">
        <v>1</v>
      </c>
      <c r="C6" s="11">
        <v>384.44</v>
      </c>
      <c r="D6" s="12"/>
      <c r="E6" s="11">
        <v>384.44</v>
      </c>
      <c r="F6" s="12"/>
    </row>
    <row r="7" spans="2:6" ht="15.75" thickBot="1" x14ac:dyDescent="0.3">
      <c r="B7" s="8" t="s">
        <v>18</v>
      </c>
      <c r="C7" s="13">
        <f>SUM(C5:C6)</f>
        <v>564.53</v>
      </c>
      <c r="D7" s="14"/>
      <c r="E7" s="13">
        <f>SUM(E5:E6)</f>
        <v>655.92000000000007</v>
      </c>
      <c r="F7" s="14"/>
    </row>
    <row r="8" spans="2:6" x14ac:dyDescent="0.25">
      <c r="B8" s="7"/>
      <c r="C8" s="15"/>
      <c r="D8" s="16"/>
      <c r="E8" s="15"/>
      <c r="F8" s="16"/>
    </row>
    <row r="9" spans="2:6" x14ac:dyDescent="0.25">
      <c r="B9" s="2" t="s">
        <v>2</v>
      </c>
      <c r="C9" s="9">
        <v>-60</v>
      </c>
      <c r="D9" s="10"/>
      <c r="E9" s="9">
        <v>60</v>
      </c>
      <c r="F9" s="10"/>
    </row>
    <row r="10" spans="2:6" x14ac:dyDescent="0.25">
      <c r="B10" s="2" t="s">
        <v>3</v>
      </c>
      <c r="C10" s="9">
        <v>0</v>
      </c>
      <c r="D10" s="10"/>
      <c r="E10" s="9">
        <v>270</v>
      </c>
      <c r="F10" s="10"/>
    </row>
    <row r="11" spans="2:6" x14ac:dyDescent="0.25">
      <c r="B11" s="2" t="s">
        <v>4</v>
      </c>
      <c r="C11" s="9">
        <v>0</v>
      </c>
      <c r="D11" s="10"/>
      <c r="E11" s="9">
        <v>300</v>
      </c>
      <c r="F11" s="10"/>
    </row>
    <row r="12" spans="2:6" x14ac:dyDescent="0.25">
      <c r="B12" s="2" t="s">
        <v>5</v>
      </c>
      <c r="C12" s="9">
        <v>500</v>
      </c>
      <c r="D12" s="10"/>
      <c r="E12" s="9">
        <v>500</v>
      </c>
      <c r="F12" s="10"/>
    </row>
    <row r="13" spans="2:6" x14ac:dyDescent="0.25">
      <c r="B13" s="2" t="s">
        <v>6</v>
      </c>
      <c r="C13" s="9">
        <v>0</v>
      </c>
      <c r="D13" s="10"/>
      <c r="E13" s="9">
        <v>0</v>
      </c>
      <c r="F13" s="10"/>
    </row>
    <row r="14" spans="2:6" x14ac:dyDescent="0.25">
      <c r="B14" s="2" t="s">
        <v>7</v>
      </c>
      <c r="C14" s="9">
        <v>0</v>
      </c>
      <c r="D14" s="10"/>
      <c r="E14" s="9">
        <v>0</v>
      </c>
      <c r="F14" s="10"/>
    </row>
    <row r="15" spans="2:6" ht="15.75" thickBot="1" x14ac:dyDescent="0.3">
      <c r="B15" s="6" t="s">
        <v>8</v>
      </c>
      <c r="C15" s="11">
        <v>0</v>
      </c>
      <c r="D15" s="12"/>
      <c r="E15" s="11">
        <v>250</v>
      </c>
      <c r="F15" s="12"/>
    </row>
    <row r="16" spans="2:6" ht="15.75" thickBot="1" x14ac:dyDescent="0.3">
      <c r="B16" s="8" t="s">
        <v>19</v>
      </c>
      <c r="C16" s="13">
        <f>SUM(C9:C15)</f>
        <v>440</v>
      </c>
      <c r="D16" s="14"/>
      <c r="E16" s="13">
        <f>SUM(E9:E15)</f>
        <v>1380</v>
      </c>
      <c r="F16" s="14"/>
    </row>
    <row r="17" spans="2:6" x14ac:dyDescent="0.25">
      <c r="B17" s="7"/>
      <c r="C17" s="15"/>
      <c r="D17" s="16"/>
      <c r="E17" s="15"/>
      <c r="F17" s="16"/>
    </row>
    <row r="18" spans="2:6" x14ac:dyDescent="0.25">
      <c r="B18" s="2" t="s">
        <v>10</v>
      </c>
      <c r="C18" s="9"/>
      <c r="D18" s="10">
        <v>0</v>
      </c>
      <c r="E18" s="9"/>
      <c r="F18" s="10">
        <v>1749.28</v>
      </c>
    </row>
    <row r="19" spans="2:6" x14ac:dyDescent="0.25">
      <c r="B19" s="2" t="s">
        <v>9</v>
      </c>
      <c r="C19" s="9"/>
      <c r="D19" s="10">
        <v>808.01</v>
      </c>
      <c r="E19" s="9"/>
      <c r="F19" s="10">
        <v>1568.74</v>
      </c>
    </row>
    <row r="20" spans="2:6" x14ac:dyDescent="0.25">
      <c r="B20" s="2" t="s">
        <v>11</v>
      </c>
      <c r="C20" s="9"/>
      <c r="D20" s="10">
        <v>721.76</v>
      </c>
      <c r="E20" s="9"/>
      <c r="F20" s="10">
        <v>0</v>
      </c>
    </row>
    <row r="21" spans="2:6" x14ac:dyDescent="0.25">
      <c r="B21" s="2" t="s">
        <v>12</v>
      </c>
      <c r="C21" s="9"/>
      <c r="D21" s="10">
        <v>185.95</v>
      </c>
      <c r="E21" s="9"/>
      <c r="F21" s="10">
        <v>94.54</v>
      </c>
    </row>
    <row r="22" spans="2:6" x14ac:dyDescent="0.25">
      <c r="B22" s="2" t="s">
        <v>13</v>
      </c>
      <c r="C22" s="9"/>
      <c r="D22" s="10">
        <v>0</v>
      </c>
      <c r="E22" s="9"/>
      <c r="F22" s="10">
        <v>200</v>
      </c>
    </row>
    <row r="23" spans="2:6" x14ac:dyDescent="0.25">
      <c r="B23" s="2" t="s">
        <v>14</v>
      </c>
      <c r="C23" s="9"/>
      <c r="D23" s="10">
        <v>0</v>
      </c>
      <c r="E23" s="9"/>
      <c r="F23" s="10">
        <v>400</v>
      </c>
    </row>
    <row r="24" spans="2:6" ht="15.75" thickBot="1" x14ac:dyDescent="0.3">
      <c r="B24" s="6" t="s">
        <v>34</v>
      </c>
      <c r="C24" s="11"/>
      <c r="D24" s="12">
        <v>2000</v>
      </c>
      <c r="E24" s="11"/>
      <c r="F24" s="12">
        <v>0</v>
      </c>
    </row>
    <row r="25" spans="2:6" ht="15.75" thickBot="1" x14ac:dyDescent="0.3">
      <c r="B25" s="8" t="s">
        <v>15</v>
      </c>
      <c r="C25" s="13"/>
      <c r="D25" s="14">
        <f>SUM(D18:D24)</f>
        <v>3715.7200000000003</v>
      </c>
      <c r="E25" s="13"/>
      <c r="F25" s="14">
        <f>SUM(F18:F24)</f>
        <v>4012.56</v>
      </c>
    </row>
    <row r="26" spans="2:6" x14ac:dyDescent="0.25">
      <c r="B26" s="7" t="s">
        <v>20</v>
      </c>
      <c r="C26" s="15">
        <f>C16+C7</f>
        <v>1004.53</v>
      </c>
      <c r="D26" s="16">
        <f>D25</f>
        <v>3715.7200000000003</v>
      </c>
      <c r="E26" s="15">
        <f>E16+E7</f>
        <v>2035.92</v>
      </c>
      <c r="F26" s="16">
        <f>F25</f>
        <v>4012.56</v>
      </c>
    </row>
    <row r="27" spans="2:6" x14ac:dyDescent="0.25">
      <c r="B27" s="2" t="s">
        <v>21</v>
      </c>
      <c r="C27" s="9">
        <f>D26-C26</f>
        <v>2711.1900000000005</v>
      </c>
      <c r="D27" s="10"/>
      <c r="E27" s="9">
        <f>F26-E26</f>
        <v>1976.6399999999999</v>
      </c>
      <c r="F27" s="10"/>
    </row>
    <row r="28" spans="2:6" ht="15.75" thickBot="1" x14ac:dyDescent="0.3">
      <c r="B28" s="3"/>
      <c r="C28" s="17"/>
      <c r="D28" s="18"/>
      <c r="E28" s="17"/>
      <c r="F28" s="18"/>
    </row>
  </sheetData>
  <mergeCells count="5">
    <mergeCell ref="C3:D3"/>
    <mergeCell ref="E3:F3"/>
    <mergeCell ref="B3:B4"/>
    <mergeCell ref="B1:F1"/>
    <mergeCell ref="B2:F2"/>
  </mergeCells>
  <pageMargins left="0.7" right="0.7" top="0.75" bottom="0.75" header="0.3" footer="0.3"/>
  <pageSetup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zoomScaleNormal="100" workbookViewId="0">
      <selection activeCell="B27" sqref="B27"/>
    </sheetView>
  </sheetViews>
  <sheetFormatPr defaultRowHeight="15" x14ac:dyDescent="0.25"/>
  <cols>
    <col min="2" max="2" width="42" customWidth="1"/>
    <col min="3" max="3" width="12.140625" customWidth="1"/>
    <col min="4" max="4" width="14.85546875" customWidth="1"/>
  </cols>
  <sheetData>
    <row r="1" spans="2:4" ht="30" customHeight="1" x14ac:dyDescent="0.25">
      <c r="B1" s="42" t="s">
        <v>32</v>
      </c>
      <c r="C1" s="43"/>
      <c r="D1" s="44"/>
    </row>
    <row r="2" spans="2:4" ht="15.75" thickBot="1" x14ac:dyDescent="0.3">
      <c r="B2" s="26"/>
      <c r="C2" s="27"/>
      <c r="D2" s="28"/>
    </row>
    <row r="3" spans="2:4" ht="15.75" thickBot="1" x14ac:dyDescent="0.3">
      <c r="B3" s="32" t="s">
        <v>38</v>
      </c>
      <c r="C3" s="33"/>
      <c r="D3" s="34"/>
    </row>
    <row r="4" spans="2:4" x14ac:dyDescent="0.25">
      <c r="B4" s="20" t="s">
        <v>22</v>
      </c>
      <c r="C4" s="21">
        <v>2015</v>
      </c>
      <c r="D4" s="22">
        <v>2014</v>
      </c>
    </row>
    <row r="5" spans="2:4" x14ac:dyDescent="0.25">
      <c r="B5" s="1" t="s">
        <v>23</v>
      </c>
      <c r="C5" s="19">
        <v>9601.99</v>
      </c>
      <c r="D5" s="10">
        <v>9601.99</v>
      </c>
    </row>
    <row r="6" spans="2:4" x14ac:dyDescent="0.25">
      <c r="B6" s="1" t="s">
        <v>24</v>
      </c>
      <c r="C6" s="19">
        <v>0</v>
      </c>
      <c r="D6" s="10">
        <v>0</v>
      </c>
    </row>
    <row r="7" spans="2:4" x14ac:dyDescent="0.25">
      <c r="B7" s="1" t="s">
        <v>25</v>
      </c>
      <c r="C7" s="19">
        <v>880.76</v>
      </c>
      <c r="D7" s="10">
        <v>3228.48</v>
      </c>
    </row>
    <row r="8" spans="2:4" x14ac:dyDescent="0.25">
      <c r="B8" s="1" t="s">
        <v>26</v>
      </c>
      <c r="C8" s="19">
        <v>29272.82</v>
      </c>
      <c r="D8" s="10">
        <v>29074.080000000002</v>
      </c>
    </row>
    <row r="9" spans="2:4" x14ac:dyDescent="0.25">
      <c r="B9" s="1" t="s">
        <v>27</v>
      </c>
      <c r="C9" s="19">
        <v>4855.1499999999996</v>
      </c>
      <c r="D9" s="10">
        <v>4423.12</v>
      </c>
    </row>
    <row r="10" spans="2:4" x14ac:dyDescent="0.25">
      <c r="B10" s="1" t="s">
        <v>36</v>
      </c>
      <c r="C10" s="19">
        <v>180.09</v>
      </c>
      <c r="D10" s="10">
        <v>859.38</v>
      </c>
    </row>
    <row r="11" spans="2:4" x14ac:dyDescent="0.25">
      <c r="B11" s="1" t="s">
        <v>31</v>
      </c>
      <c r="C11" s="19">
        <f>SUM(C5:C10)</f>
        <v>44790.81</v>
      </c>
      <c r="D11" s="10">
        <f>SUM(D5:D10)</f>
        <v>47187.05</v>
      </c>
    </row>
    <row r="12" spans="2:4" x14ac:dyDescent="0.25">
      <c r="B12" s="1"/>
      <c r="C12" s="19"/>
      <c r="D12" s="10"/>
    </row>
    <row r="13" spans="2:4" x14ac:dyDescent="0.25">
      <c r="B13" s="23" t="s">
        <v>28</v>
      </c>
      <c r="C13" s="24">
        <v>2015</v>
      </c>
      <c r="D13" s="25">
        <v>2014</v>
      </c>
    </row>
    <row r="14" spans="2:4" x14ac:dyDescent="0.25">
      <c r="B14" s="1" t="s">
        <v>29</v>
      </c>
      <c r="C14" s="19">
        <v>19475.810000000001</v>
      </c>
      <c r="D14" s="10">
        <v>22187.05</v>
      </c>
    </row>
    <row r="15" spans="2:4" x14ac:dyDescent="0.25">
      <c r="B15" s="1" t="s">
        <v>30</v>
      </c>
      <c r="C15" s="19">
        <v>25000</v>
      </c>
      <c r="D15" s="10">
        <v>25000</v>
      </c>
    </row>
    <row r="16" spans="2:4" x14ac:dyDescent="0.25">
      <c r="B16" s="1" t="s">
        <v>37</v>
      </c>
      <c r="C16" s="19">
        <v>315</v>
      </c>
      <c r="D16" s="10">
        <v>0</v>
      </c>
    </row>
    <row r="17" spans="2:4" ht="15.75" thickBot="1" x14ac:dyDescent="0.3">
      <c r="B17" s="29" t="s">
        <v>31</v>
      </c>
      <c r="C17" s="30">
        <f>SUM(C14:C16)</f>
        <v>44790.81</v>
      </c>
      <c r="D17" s="31">
        <f>SUM(D14:D16)</f>
        <v>47187.05</v>
      </c>
    </row>
  </sheetData>
  <mergeCells count="2">
    <mergeCell ref="B1:D1"/>
    <mergeCell ref="B3:D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BATEN &amp; LASTEN</vt:lpstr>
      <vt:lpstr>BALANS</vt:lpstr>
      <vt:lpstr>BALANS!Print_Area</vt:lpstr>
      <vt:lpstr>'BATEN &amp; LASTEN'!Print_Area</vt:lpstr>
    </vt:vector>
  </TitlesOfParts>
  <Company>Castcorp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Jan Waanders</dc:creator>
  <cp:lastModifiedBy>Geert Jan Waanders</cp:lastModifiedBy>
  <cp:lastPrinted>2015-03-19T13:59:49Z</cp:lastPrinted>
  <dcterms:created xsi:type="dcterms:W3CDTF">2015-03-11T15:29:45Z</dcterms:created>
  <dcterms:modified xsi:type="dcterms:W3CDTF">2016-03-31T13:42:19Z</dcterms:modified>
</cp:coreProperties>
</file>